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ÁLYÁZATOK\TELEPÜLÉSEK\TOMAJMONOSTORA\TOP - 3.2.1\Tervek 2017\Napelem\"/>
    </mc:Choice>
  </mc:AlternateContent>
  <bookViews>
    <workbookView xWindow="0" yWindow="0" windowWidth="20490" windowHeight="7755"/>
  </bookViews>
  <sheets>
    <sheet name="foosszesito" sheetId="2" r:id="rId1"/>
    <sheet name="teteles" sheetId="1" r:id="rId2"/>
  </sheets>
  <calcPr calcId="152511" calcMode="manual" calcOnSave="0"/>
</workbook>
</file>

<file path=xl/calcChain.xml><?xml version="1.0" encoding="utf-8"?>
<calcChain xmlns="http://schemas.openxmlformats.org/spreadsheetml/2006/main">
  <c r="H26" i="1" l="1"/>
  <c r="H23" i="1"/>
  <c r="H14" i="1"/>
  <c r="H8" i="1"/>
  <c r="H20" i="1"/>
  <c r="H17" i="1"/>
  <c r="H29" i="1" l="1"/>
  <c r="G32" i="1"/>
  <c r="C20" i="2" s="1"/>
  <c r="C24" i="2" s="1"/>
  <c r="H11" i="1"/>
  <c r="H32" i="1" l="1"/>
  <c r="D20" i="2" l="1"/>
  <c r="D24" i="2" s="1"/>
  <c r="C26" i="2" s="1"/>
  <c r="C28" i="2" l="1"/>
  <c r="C31" i="2" s="1"/>
</calcChain>
</file>

<file path=xl/sharedStrings.xml><?xml version="1.0" encoding="utf-8"?>
<sst xmlns="http://schemas.openxmlformats.org/spreadsheetml/2006/main" count="61" uniqueCount="38">
  <si>
    <t>A munka neve:</t>
  </si>
  <si>
    <t>[HUF]</t>
  </si>
  <si>
    <t>Ssz.</t>
  </si>
  <si>
    <t>Menny.</t>
  </si>
  <si>
    <t>Egys.</t>
  </si>
  <si>
    <t>Egységárak</t>
  </si>
  <si>
    <t>Anyagár</t>
  </si>
  <si>
    <t>Munkadíj</t>
  </si>
  <si>
    <t>klt</t>
  </si>
  <si>
    <t>A.:</t>
  </si>
  <si>
    <t>D.:</t>
  </si>
  <si>
    <t>db</t>
  </si>
  <si>
    <t xml:space="preserve"> </t>
  </si>
  <si>
    <t>Tétel</t>
  </si>
  <si>
    <t>Építtető:</t>
  </si>
  <si>
    <t>Munka megnevezése:</t>
  </si>
  <si>
    <t>KÖLTSÉGVETÉSI  ÖSSZESÍTŐ</t>
  </si>
  <si>
    <t>Anyag</t>
  </si>
  <si>
    <t>Díj</t>
  </si>
  <si>
    <t>Összesítések</t>
  </si>
  <si>
    <t>Alapösszeg összesen:</t>
  </si>
  <si>
    <t>Nettó összesen:</t>
  </si>
  <si>
    <t>ÁFA:</t>
  </si>
  <si>
    <t>Bruttó összesen:</t>
  </si>
  <si>
    <t>Kelt.:</t>
  </si>
  <si>
    <t>Aláírás</t>
  </si>
  <si>
    <t>Napelemes rendszer szállítási, tartószerkezeti, illetve villamos szerelési és üzembehelyezés költségei, egyéb a munkát szervesen érintő, de jelen költségvetésben külön tételként nem szereplő munkák, anyagok, apróanyagok és feliratok, jelölő táblák figyelembe vételével, érintésvédelmi, illetve első szabványossági felülvizsgálat költségeivel. Oktatás költségeivel.</t>
  </si>
  <si>
    <t>1 darab inverter AC oldali "Inverter elosztó" berendezés. Villamos anyagokkal, segédanyagokkal és az elosztó szekrény. Falon kívüli kivitelben, a főelosztóba való becsatlakozáshoz  szükséges szerelvényekkel és az összekötő kábellel. A tervben meghatározottak szerint.</t>
  </si>
  <si>
    <t>1 darab Inverter előtti elosztó (DC oldali) a tervben meghatározottak szerint, villamos anyagokkal, segédanyagokkal, falon kívüli kivitelben</t>
  </si>
  <si>
    <t xml:space="preserve">Fronius Symo 10.0-3M inverter vagy ezzel műszakilag egyenértékű (hálózati engedélyes által elfogadott)
</t>
  </si>
  <si>
    <t>Trina Solar gy., TSM-265 PD05 265 Wp polikristályos napelemek, vagy műszakilag egyenértékű</t>
  </si>
  <si>
    <t>K2-Systems, vagy műszakilag egyenértékű ferde tetőre telepíthető napelem-tartószerkezet, 38 darab napelem részére, alumínium és rozsdamentes acél elemekből, tartozékokkal, rögzítési anyagokkal, csavarokkal panel kiosztási terv szerint</t>
  </si>
  <si>
    <t>Szolárvezeték napelemes (PV) rendszerekhez, hajlékony, UV-álló, szigetelt rézvezeték, bekötéssel, kötőelemekkel, solar csatlakozókkal, komplett, polaritásnak megfelelő színnel 1x4mm2, hossza l=120m (piros és fekete összesen)</t>
  </si>
  <si>
    <t>AC oldali kábel erőátviteli (MT 5x6 hossza l=20m), és egyenpotenciál kiépítéséhez (MKH 1x6 mm2 zöld-sárga, hossza l=100m, MKH 1x16 zöld-sárga, hossza l=20m) szükséges kábelek, szerelvények kábelcsatornával és védőcsövekkel, a terv szerint</t>
  </si>
  <si>
    <t>móra</t>
  </si>
  <si>
    <t>5234 Tomajmonostora, Széchenyi István út 38. szám tetőfelületeire telepítendő 10.07 kWp teljesítményű fotovillamos háztartási méretű kiserőmű</t>
  </si>
  <si>
    <t>NETTÓ anyag és munkadíj:</t>
  </si>
  <si>
    <t>5234 Tomajmonostora, Széchenyi István út 59. szám tetőfelületeire telepítendő 10.07 kWp teljesítményű fotovillamos háztartási méretű kiserőmű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</si>
</sst>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6" x14ac:knownFonts="1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2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2"/>
      <color indexed="17"/>
      <name val="Times New Roman"/>
      <family val="1"/>
      <charset val="238"/>
    </font>
    <font>
      <sz val="12"/>
      <color indexed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0" fillId="0" borderId="0" xfId="0" applyFont="1"/>
    <xf numFmtId="0" fontId="0" fillId="0" borderId="0" xfId="0" applyFont="1" applyFill="1"/>
    <xf numFmtId="0" fontId="3" fillId="0" borderId="0" xfId="0" applyFont="1"/>
    <xf numFmtId="0" fontId="4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3" fillId="0" borderId="0" xfId="0" applyFont="1" applyAlignment="1"/>
    <xf numFmtId="0" fontId="1" fillId="0" borderId="2" xfId="0" applyFont="1" applyBorder="1" applyAlignment="1">
      <alignment vertical="top" wrapText="1"/>
    </xf>
    <xf numFmtId="0" fontId="0" fillId="0" borderId="2" xfId="0" applyBorder="1" applyAlignment="1"/>
    <xf numFmtId="0" fontId="3" fillId="0" borderId="1" xfId="0" applyFont="1" applyBorder="1" applyAlignment="1"/>
    <xf numFmtId="0" fontId="0" fillId="0" borderId="1" xfId="0" applyBorder="1" applyAlignment="1"/>
    <xf numFmtId="0" fontId="1" fillId="0" borderId="0" xfId="0" applyFont="1" applyBorder="1"/>
    <xf numFmtId="0" fontId="3" fillId="0" borderId="0" xfId="0" applyFont="1" applyAlignment="1">
      <alignment horizontal="center"/>
    </xf>
    <xf numFmtId="4" fontId="1" fillId="0" borderId="0" xfId="0" applyNumberFormat="1" applyFont="1"/>
    <xf numFmtId="10" fontId="1" fillId="0" borderId="0" xfId="0" applyNumberFormat="1" applyFont="1"/>
    <xf numFmtId="164" fontId="1" fillId="0" borderId="1" xfId="0" applyNumberFormat="1" applyFont="1" applyBorder="1"/>
    <xf numFmtId="10" fontId="4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9" fontId="5" fillId="0" borderId="1" xfId="0" applyNumberFormat="1" applyFont="1" applyBorder="1"/>
    <xf numFmtId="0" fontId="0" fillId="0" borderId="0" xfId="0" applyFill="1" applyAlignment="1">
      <alignment wrapText="1"/>
    </xf>
    <xf numFmtId="14" fontId="0" fillId="0" borderId="0" xfId="0" applyNumberFormat="1" applyFill="1" applyAlignment="1">
      <alignment wrapText="1"/>
    </xf>
    <xf numFmtId="0" fontId="1" fillId="0" borderId="0" xfId="0" applyFont="1" applyAlignment="1">
      <alignment horizontal="left"/>
    </xf>
    <xf numFmtId="0" fontId="5" fillId="2" borderId="0" xfId="0" applyNumberFormat="1" applyFont="1" applyFill="1" applyAlignment="1">
      <alignment horizontal="left"/>
    </xf>
    <xf numFmtId="0" fontId="5" fillId="0" borderId="0" xfId="0" applyNumberFormat="1" applyFont="1" applyAlignment="1">
      <alignment horizontal="left"/>
    </xf>
    <xf numFmtId="0" fontId="4" fillId="0" borderId="1" xfId="0" applyFont="1" applyBorder="1" applyAlignment="1">
      <alignment horizontal="left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view="pageBreakPreview" zoomScale="60" zoomScaleNormal="100" workbookViewId="0">
      <selection activeCell="A13" sqref="A13:D13"/>
    </sheetView>
  </sheetViews>
  <sheetFormatPr defaultRowHeight="15" x14ac:dyDescent="0.25"/>
  <cols>
    <col min="1" max="1" width="33.28515625" customWidth="1"/>
    <col min="2" max="2" width="41" customWidth="1"/>
    <col min="3" max="3" width="37.5703125" customWidth="1"/>
    <col min="4" max="4" width="50.28515625" customWidth="1"/>
  </cols>
  <sheetData>
    <row r="1" spans="1:4" ht="15.75" x14ac:dyDescent="0.25">
      <c r="A1" s="5"/>
      <c r="B1" s="6"/>
      <c r="C1" s="7"/>
      <c r="D1" s="7"/>
    </row>
    <row r="2" spans="1:4" ht="15.75" x14ac:dyDescent="0.25">
      <c r="A2" s="5" t="s">
        <v>14</v>
      </c>
      <c r="B2" s="27"/>
      <c r="C2" s="27"/>
      <c r="D2" s="27"/>
    </row>
    <row r="3" spans="1:4" ht="15.75" x14ac:dyDescent="0.25">
      <c r="A3" s="8"/>
      <c r="B3" s="28"/>
      <c r="C3" s="28"/>
      <c r="D3" s="28"/>
    </row>
    <row r="4" spans="1:4" ht="16.5" thickBot="1" x14ac:dyDescent="0.3">
      <c r="A4" s="9" t="s">
        <v>12</v>
      </c>
      <c r="B4" s="29"/>
      <c r="C4" s="29"/>
      <c r="D4" s="29"/>
    </row>
    <row r="5" spans="1:4" ht="15.75" x14ac:dyDescent="0.25">
      <c r="A5" s="10"/>
      <c r="B5" s="11"/>
      <c r="C5" s="12"/>
      <c r="D5" s="12"/>
    </row>
    <row r="6" spans="1:4" ht="15.75" x14ac:dyDescent="0.25">
      <c r="A6" s="10" t="s">
        <v>15</v>
      </c>
      <c r="B6" s="30" t="s">
        <v>37</v>
      </c>
      <c r="C6" s="31"/>
      <c r="D6" s="31"/>
    </row>
    <row r="7" spans="1:4" ht="15.75" x14ac:dyDescent="0.25">
      <c r="A7" s="8"/>
      <c r="B7" s="31"/>
      <c r="C7" s="31"/>
      <c r="D7" s="31"/>
    </row>
    <row r="8" spans="1:4" ht="15.75" x14ac:dyDescent="0.25">
      <c r="A8" s="10"/>
      <c r="B8" s="32"/>
      <c r="C8" s="32"/>
      <c r="D8" s="32"/>
    </row>
    <row r="9" spans="1:4" ht="16.5" thickBot="1" x14ac:dyDescent="0.3">
      <c r="A9" s="13"/>
      <c r="B9" s="14"/>
      <c r="C9" s="14"/>
      <c r="D9" s="14"/>
    </row>
    <row r="10" spans="1:4" ht="15.75" x14ac:dyDescent="0.25">
      <c r="A10" s="15"/>
      <c r="B10" s="15"/>
      <c r="C10" s="15"/>
      <c r="D10" s="15"/>
    </row>
    <row r="11" spans="1:4" ht="15.75" x14ac:dyDescent="0.25">
      <c r="A11" s="33"/>
      <c r="B11" s="33"/>
      <c r="C11" s="33"/>
      <c r="D11" s="33"/>
    </row>
    <row r="12" spans="1:4" ht="15.75" x14ac:dyDescent="0.25">
      <c r="A12" s="7"/>
      <c r="B12" s="26"/>
      <c r="C12" s="26"/>
      <c r="D12" s="26"/>
    </row>
    <row r="13" spans="1:4" ht="15.75" x14ac:dyDescent="0.25">
      <c r="A13" s="38" t="s">
        <v>16</v>
      </c>
      <c r="B13" s="38"/>
      <c r="C13" s="38"/>
      <c r="D13" s="38"/>
    </row>
    <row r="14" spans="1:4" ht="15.75" x14ac:dyDescent="0.25">
      <c r="A14" s="39"/>
      <c r="B14" s="39"/>
      <c r="C14" s="39"/>
      <c r="D14" s="39"/>
    </row>
    <row r="15" spans="1:4" ht="15.75" x14ac:dyDescent="0.25">
      <c r="A15" s="39"/>
      <c r="B15" s="39"/>
      <c r="C15" s="39"/>
      <c r="D15" s="39"/>
    </row>
    <row r="16" spans="1:4" ht="16.5" thickBot="1" x14ac:dyDescent="0.3">
      <c r="A16" s="9"/>
      <c r="B16" s="40"/>
      <c r="C16" s="40"/>
      <c r="D16" s="40"/>
    </row>
    <row r="17" spans="1:8" ht="15.75" x14ac:dyDescent="0.25">
      <c r="A17" s="7"/>
      <c r="B17" s="7"/>
      <c r="C17" s="7"/>
      <c r="D17" s="7"/>
    </row>
    <row r="18" spans="1:8" ht="15.75" x14ac:dyDescent="0.25">
      <c r="A18" s="16"/>
      <c r="B18" s="7"/>
      <c r="C18" s="16" t="s">
        <v>17</v>
      </c>
      <c r="D18" s="16" t="s">
        <v>18</v>
      </c>
    </row>
    <row r="19" spans="1:8" ht="15.75" x14ac:dyDescent="0.25">
      <c r="A19" s="7"/>
      <c r="B19" s="7"/>
      <c r="C19" s="7"/>
      <c r="D19" s="7"/>
    </row>
    <row r="20" spans="1:8" ht="15.75" x14ac:dyDescent="0.25">
      <c r="A20" s="7"/>
      <c r="B20" s="7"/>
      <c r="C20" s="17">
        <f>teteles!G32</f>
        <v>0</v>
      </c>
      <c r="D20" s="17">
        <f>teteles!H32</f>
        <v>0</v>
      </c>
    </row>
    <row r="21" spans="1:8" ht="15.75" x14ac:dyDescent="0.25">
      <c r="A21" s="7"/>
      <c r="B21" s="7"/>
      <c r="C21" s="7"/>
      <c r="D21" s="7"/>
    </row>
    <row r="22" spans="1:8" ht="15.75" x14ac:dyDescent="0.25">
      <c r="A22" s="41" t="s">
        <v>19</v>
      </c>
      <c r="B22" s="41"/>
      <c r="C22" s="41"/>
      <c r="D22" s="41"/>
    </row>
    <row r="23" spans="1:8" ht="15.75" x14ac:dyDescent="0.25">
      <c r="A23" s="7"/>
      <c r="B23" s="7"/>
      <c r="C23" s="7"/>
      <c r="D23" s="7"/>
    </row>
    <row r="24" spans="1:8" ht="16.5" thickBot="1" x14ac:dyDescent="0.3">
      <c r="A24" s="5" t="s">
        <v>20</v>
      </c>
      <c r="B24" s="18"/>
      <c r="C24" s="19">
        <f>SUM(C20:C21)</f>
        <v>0</v>
      </c>
      <c r="D24" s="19">
        <f>SUM(D20:D21)</f>
        <v>0</v>
      </c>
    </row>
    <row r="25" spans="1:8" ht="15.75" x14ac:dyDescent="0.25">
      <c r="A25" s="7"/>
      <c r="B25" s="20"/>
      <c r="C25" s="21"/>
      <c r="D25" s="21"/>
      <c r="H25" s="22"/>
    </row>
    <row r="26" spans="1:8" ht="16.5" thickBot="1" x14ac:dyDescent="0.3">
      <c r="A26" s="5" t="s">
        <v>21</v>
      </c>
      <c r="B26" s="7"/>
      <c r="C26" s="34">
        <f>C24+D24</f>
        <v>0</v>
      </c>
      <c r="D26" s="34"/>
      <c r="F26" s="22"/>
    </row>
    <row r="27" spans="1:8" ht="15.75" x14ac:dyDescent="0.25">
      <c r="A27" s="7"/>
      <c r="B27" s="7"/>
      <c r="C27" s="7"/>
      <c r="D27" s="7"/>
    </row>
    <row r="28" spans="1:8" ht="16.5" thickBot="1" x14ac:dyDescent="0.3">
      <c r="A28" s="7" t="s">
        <v>22</v>
      </c>
      <c r="B28" s="23">
        <v>0.27</v>
      </c>
      <c r="C28" s="34">
        <f>C26*B28</f>
        <v>0</v>
      </c>
      <c r="D28" s="34"/>
    </row>
    <row r="29" spans="1:8" ht="15.75" x14ac:dyDescent="0.25">
      <c r="A29" s="7"/>
      <c r="B29" s="7"/>
      <c r="C29" s="7"/>
      <c r="D29" s="7"/>
    </row>
    <row r="30" spans="1:8" ht="15.75" x14ac:dyDescent="0.25">
      <c r="A30" s="7"/>
      <c r="B30" s="7"/>
      <c r="C30" s="7"/>
      <c r="D30" s="7"/>
    </row>
    <row r="31" spans="1:8" ht="16.5" thickBot="1" x14ac:dyDescent="0.3">
      <c r="A31" s="5" t="s">
        <v>23</v>
      </c>
      <c r="B31" s="7"/>
      <c r="C31" s="35">
        <f>C28+C26</f>
        <v>0</v>
      </c>
      <c r="D31" s="35"/>
    </row>
    <row r="32" spans="1:8" ht="16.5" thickTop="1" x14ac:dyDescent="0.25">
      <c r="A32" s="7"/>
      <c r="B32" s="7"/>
      <c r="C32" s="7"/>
      <c r="D32" s="7"/>
    </row>
    <row r="33" spans="1:4" ht="15.75" x14ac:dyDescent="0.25">
      <c r="A33" s="7"/>
      <c r="B33" s="7"/>
      <c r="C33" s="7"/>
      <c r="D33" s="7"/>
    </row>
    <row r="34" spans="1:4" ht="15.75" x14ac:dyDescent="0.25">
      <c r="A34" s="7"/>
      <c r="B34" s="7"/>
      <c r="C34" s="7"/>
      <c r="D34" s="7"/>
    </row>
    <row r="35" spans="1:4" ht="15.75" x14ac:dyDescent="0.25">
      <c r="A35" s="7" t="s">
        <v>24</v>
      </c>
      <c r="B35" s="7"/>
      <c r="C35" s="7"/>
      <c r="D35" s="7"/>
    </row>
    <row r="36" spans="1:4" ht="15.75" x14ac:dyDescent="0.25">
      <c r="A36" s="7"/>
      <c r="B36" s="7"/>
      <c r="C36" s="7"/>
      <c r="D36" s="7"/>
    </row>
    <row r="37" spans="1:4" ht="15.75" x14ac:dyDescent="0.25">
      <c r="A37" s="7"/>
      <c r="B37" s="7"/>
      <c r="C37" s="36"/>
      <c r="D37" s="36"/>
    </row>
    <row r="38" spans="1:4" ht="15.75" x14ac:dyDescent="0.25">
      <c r="A38" s="7"/>
      <c r="B38" s="7"/>
      <c r="C38" s="37" t="s">
        <v>25</v>
      </c>
      <c r="D38" s="37"/>
    </row>
  </sheetData>
  <mergeCells count="16">
    <mergeCell ref="C28:D28"/>
    <mergeCell ref="C31:D31"/>
    <mergeCell ref="C37:D37"/>
    <mergeCell ref="C38:D38"/>
    <mergeCell ref="A13:D13"/>
    <mergeCell ref="A14:D14"/>
    <mergeCell ref="A15:D15"/>
    <mergeCell ref="B16:D16"/>
    <mergeCell ref="A22:D22"/>
    <mergeCell ref="C26:D26"/>
    <mergeCell ref="B12:D12"/>
    <mergeCell ref="B2:D2"/>
    <mergeCell ref="B3:D3"/>
    <mergeCell ref="B4:D4"/>
    <mergeCell ref="B6:D8"/>
    <mergeCell ref="A11:D11"/>
  </mergeCells>
  <pageMargins left="0.70866141732283472" right="0.70866141732283472" top="0.74803149606299213" bottom="0.74803149606299213" header="0.31496062992125984" footer="0.31496062992125984"/>
  <pageSetup paperSize="9" scale="53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3"/>
  <sheetViews>
    <sheetView tabSelected="1" view="pageBreakPreview" zoomScale="60" zoomScaleNormal="100" workbookViewId="0">
      <selection activeCell="A13" sqref="A13:D13"/>
    </sheetView>
  </sheetViews>
  <sheetFormatPr defaultColWidth="9.140625" defaultRowHeight="15" x14ac:dyDescent="0.25"/>
  <cols>
    <col min="1" max="1" width="9.140625" style="3"/>
    <col min="2" max="2" width="36.42578125" style="4" customWidth="1"/>
    <col min="3" max="3" width="14" style="3" customWidth="1"/>
    <col min="4" max="5" width="9.140625" style="3"/>
    <col min="6" max="6" width="11.5703125" style="3" customWidth="1"/>
    <col min="7" max="16384" width="9.140625" style="3"/>
  </cols>
  <sheetData>
    <row r="1" spans="1:12" ht="78.75" x14ac:dyDescent="0.25">
      <c r="A1" s="1" t="s">
        <v>0</v>
      </c>
      <c r="B1" s="2" t="s">
        <v>35</v>
      </c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25">
      <c r="A2" s="1"/>
      <c r="B2" s="1"/>
      <c r="C2" s="25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1"/>
      <c r="B4" s="1"/>
      <c r="C4" s="1"/>
      <c r="D4" s="1"/>
      <c r="E4" s="1"/>
      <c r="F4" s="1" t="s">
        <v>1</v>
      </c>
      <c r="G4" s="1" t="s">
        <v>1</v>
      </c>
      <c r="H4" s="1" t="s">
        <v>1</v>
      </c>
      <c r="I4" s="1"/>
      <c r="J4" s="1"/>
      <c r="K4" s="1"/>
      <c r="L4" s="1"/>
    </row>
    <row r="5" spans="1:12" x14ac:dyDescent="0.25">
      <c r="A5" s="1" t="s">
        <v>2</v>
      </c>
      <c r="B5" s="1" t="s">
        <v>13</v>
      </c>
      <c r="C5" s="1" t="s">
        <v>3</v>
      </c>
      <c r="D5" s="1" t="s">
        <v>4</v>
      </c>
      <c r="E5" s="1"/>
      <c r="F5" s="1" t="s">
        <v>5</v>
      </c>
      <c r="G5" s="1" t="s">
        <v>6</v>
      </c>
      <c r="H5" s="1" t="s">
        <v>7</v>
      </c>
      <c r="I5" s="1"/>
      <c r="J5" s="1"/>
      <c r="K5" s="1"/>
      <c r="L5" s="1"/>
    </row>
    <row r="6" spans="1:12" ht="75" x14ac:dyDescent="0.25">
      <c r="A6" s="1"/>
      <c r="B6" s="1" t="s">
        <v>37</v>
      </c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t="45" x14ac:dyDescent="0.25">
      <c r="A7" s="1">
        <v>1</v>
      </c>
      <c r="B7" s="24" t="s">
        <v>30</v>
      </c>
      <c r="C7" s="1">
        <v>38</v>
      </c>
      <c r="D7" s="1" t="s">
        <v>11</v>
      </c>
      <c r="E7" s="1" t="s">
        <v>9</v>
      </c>
      <c r="F7" s="1">
        <v>0</v>
      </c>
      <c r="G7" s="1">
        <v>0</v>
      </c>
      <c r="H7" s="1"/>
      <c r="I7" s="1"/>
      <c r="J7" s="1"/>
      <c r="K7" s="1"/>
      <c r="L7" s="1"/>
    </row>
    <row r="8" spans="1:12" x14ac:dyDescent="0.25">
      <c r="A8" s="1"/>
      <c r="B8" s="1"/>
      <c r="C8" s="1"/>
      <c r="D8" s="1"/>
      <c r="E8" s="1" t="s">
        <v>10</v>
      </c>
      <c r="F8" s="1">
        <v>0</v>
      </c>
      <c r="G8" s="1"/>
      <c r="H8" s="1">
        <f>ROUND( $C7*F8,2 )</f>
        <v>0</v>
      </c>
      <c r="I8" s="1"/>
      <c r="J8" s="1"/>
      <c r="K8" s="1"/>
      <c r="L8" s="1"/>
    </row>
    <row r="9" spans="1:12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26" x14ac:dyDescent="0.25">
      <c r="A10" s="1">
        <v>2</v>
      </c>
      <c r="B10" s="2" t="s">
        <v>31</v>
      </c>
      <c r="C10" s="1">
        <v>1</v>
      </c>
      <c r="D10" s="24" t="s">
        <v>8</v>
      </c>
      <c r="E10" s="1" t="s">
        <v>9</v>
      </c>
      <c r="F10" s="1"/>
      <c r="G10" s="1">
        <v>0</v>
      </c>
      <c r="H10" s="1"/>
      <c r="I10" s="1"/>
      <c r="J10" s="1"/>
      <c r="K10" s="1"/>
      <c r="L10" s="1"/>
    </row>
    <row r="11" spans="1:12" x14ac:dyDescent="0.25">
      <c r="A11" s="1"/>
      <c r="B11" s="1" t="s">
        <v>12</v>
      </c>
      <c r="C11" s="1"/>
      <c r="D11" s="1"/>
      <c r="E11" s="1" t="s">
        <v>10</v>
      </c>
      <c r="F11" s="1">
        <v>0</v>
      </c>
      <c r="G11" s="1">
        <v>0</v>
      </c>
      <c r="H11" s="1">
        <f>ROUND( $C10*F11,2 )</f>
        <v>0</v>
      </c>
      <c r="I11" s="1"/>
      <c r="J11" s="1"/>
      <c r="K11" s="1"/>
      <c r="L11" s="1"/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78.75" x14ac:dyDescent="0.25">
      <c r="A13" s="1">
        <v>3</v>
      </c>
      <c r="B13" s="2" t="s">
        <v>29</v>
      </c>
      <c r="C13" s="1">
        <v>1</v>
      </c>
      <c r="D13" s="1" t="s">
        <v>11</v>
      </c>
      <c r="E13" s="1" t="s">
        <v>9</v>
      </c>
      <c r="F13" s="1"/>
      <c r="G13" s="1">
        <v>0</v>
      </c>
      <c r="H13" s="1"/>
      <c r="I13" s="1"/>
      <c r="J13" s="1"/>
      <c r="K13" s="1"/>
      <c r="L13" s="1"/>
    </row>
    <row r="14" spans="1:12" x14ac:dyDescent="0.25">
      <c r="A14" s="1"/>
      <c r="B14" s="1"/>
      <c r="C14" s="1"/>
      <c r="D14" s="1"/>
      <c r="E14" s="1" t="s">
        <v>10</v>
      </c>
      <c r="F14" s="1">
        <v>0</v>
      </c>
      <c r="G14" s="1"/>
      <c r="H14" s="1">
        <f>ROUND( $C13*F14,2 )</f>
        <v>0</v>
      </c>
      <c r="I14" s="1"/>
      <c r="J14" s="1"/>
      <c r="K14" s="1"/>
      <c r="L14" s="1"/>
    </row>
    <row r="15" spans="1:12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ht="78.75" x14ac:dyDescent="0.25">
      <c r="A16" s="1">
        <v>4</v>
      </c>
      <c r="B16" s="2" t="s">
        <v>28</v>
      </c>
      <c r="C16" s="1">
        <v>1</v>
      </c>
      <c r="D16" s="1" t="s">
        <v>8</v>
      </c>
      <c r="E16" s="1" t="s">
        <v>9</v>
      </c>
      <c r="F16" s="1"/>
      <c r="G16" s="1">
        <v>0</v>
      </c>
      <c r="H16" s="1"/>
      <c r="I16" s="1"/>
      <c r="J16" s="1"/>
      <c r="K16" s="1"/>
      <c r="L16" s="1"/>
    </row>
    <row r="17" spans="1:12" x14ac:dyDescent="0.25">
      <c r="A17" s="1"/>
      <c r="B17" s="1"/>
      <c r="C17" s="1"/>
      <c r="D17" s="1"/>
      <c r="E17" s="1" t="s">
        <v>10</v>
      </c>
      <c r="F17" s="1">
        <v>0</v>
      </c>
      <c r="G17" s="1">
        <v>0</v>
      </c>
      <c r="H17" s="1">
        <f>ROUND( $C16*F17,2 )</f>
        <v>0</v>
      </c>
      <c r="I17" s="1"/>
      <c r="J17" s="1"/>
      <c r="K17" s="1"/>
      <c r="L17" s="1"/>
    </row>
    <row r="18" spans="1:12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ht="141.75" x14ac:dyDescent="0.25">
      <c r="A19" s="1">
        <v>5</v>
      </c>
      <c r="B19" s="2" t="s">
        <v>27</v>
      </c>
      <c r="C19" s="1">
        <v>1</v>
      </c>
      <c r="D19" s="1" t="s">
        <v>8</v>
      </c>
      <c r="E19" s="1" t="s">
        <v>9</v>
      </c>
      <c r="F19" s="1"/>
      <c r="G19" s="1">
        <v>0</v>
      </c>
      <c r="H19" s="1"/>
      <c r="I19" s="1"/>
      <c r="J19" s="1"/>
      <c r="K19" s="1"/>
      <c r="L19" s="1"/>
    </row>
    <row r="20" spans="1:12" x14ac:dyDescent="0.25">
      <c r="A20" s="1"/>
      <c r="B20" s="1"/>
      <c r="C20" s="1"/>
      <c r="D20" s="1"/>
      <c r="E20" s="1" t="s">
        <v>10</v>
      </c>
      <c r="F20" s="1">
        <v>0</v>
      </c>
      <c r="G20" s="1"/>
      <c r="H20" s="1">
        <f>ROUND( $C19*F20,2 )</f>
        <v>0</v>
      </c>
      <c r="I20" s="1"/>
      <c r="J20" s="1"/>
      <c r="K20" s="1"/>
      <c r="L20" s="1"/>
    </row>
    <row r="21" spans="1:12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ht="105" x14ac:dyDescent="0.25">
      <c r="A22" s="1">
        <v>6</v>
      </c>
      <c r="B22" s="24" t="s">
        <v>32</v>
      </c>
      <c r="C22" s="1">
        <v>1</v>
      </c>
      <c r="D22" s="1" t="s">
        <v>8</v>
      </c>
      <c r="E22" s="1" t="s">
        <v>9</v>
      </c>
      <c r="F22" s="1"/>
      <c r="G22" s="1">
        <v>0</v>
      </c>
      <c r="H22" s="1"/>
      <c r="I22" s="1"/>
      <c r="J22" s="1"/>
      <c r="K22" s="1"/>
      <c r="L22" s="1"/>
    </row>
    <row r="23" spans="1:12" x14ac:dyDescent="0.25">
      <c r="A23" s="1"/>
      <c r="B23" s="1"/>
      <c r="C23" s="1"/>
      <c r="D23" s="1"/>
      <c r="E23" s="1" t="s">
        <v>10</v>
      </c>
      <c r="F23" s="1">
        <v>0</v>
      </c>
      <c r="G23" s="1"/>
      <c r="H23" s="1">
        <f>ROUND( $C22*F23,2 )</f>
        <v>0</v>
      </c>
      <c r="I23" s="1"/>
      <c r="J23" s="1"/>
      <c r="K23" s="1"/>
      <c r="L23" s="1"/>
    </row>
    <row r="24" spans="1:12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ht="126" x14ac:dyDescent="0.25">
      <c r="A25" s="1">
        <v>7</v>
      </c>
      <c r="B25" s="2" t="s">
        <v>33</v>
      </c>
      <c r="C25" s="1">
        <v>1</v>
      </c>
      <c r="D25" s="1" t="s">
        <v>8</v>
      </c>
      <c r="E25" s="1" t="s">
        <v>9</v>
      </c>
      <c r="F25" s="1"/>
      <c r="G25" s="1">
        <v>0</v>
      </c>
      <c r="H25" s="1"/>
      <c r="I25" s="1"/>
      <c r="J25" s="1"/>
      <c r="K25" s="1"/>
      <c r="L25" s="1"/>
    </row>
    <row r="26" spans="1:12" x14ac:dyDescent="0.25">
      <c r="A26" s="1"/>
      <c r="B26" s="1"/>
      <c r="C26" s="1"/>
      <c r="D26" s="1"/>
      <c r="E26" s="1" t="s">
        <v>10</v>
      </c>
      <c r="F26" s="1">
        <v>0</v>
      </c>
      <c r="G26" s="1"/>
      <c r="H26" s="1">
        <f>ROUND( $C25*F26,2 )</f>
        <v>0</v>
      </c>
      <c r="I26" s="1"/>
      <c r="J26" s="1"/>
      <c r="K26" s="1"/>
      <c r="L26" s="1"/>
    </row>
    <row r="27" spans="1:12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ht="165" x14ac:dyDescent="0.25">
      <c r="A28" s="1">
        <v>8</v>
      </c>
      <c r="B28" s="24" t="s">
        <v>26</v>
      </c>
      <c r="C28" s="1">
        <v>0</v>
      </c>
      <c r="D28" s="24" t="s">
        <v>34</v>
      </c>
      <c r="E28" s="1" t="s">
        <v>9</v>
      </c>
      <c r="F28" s="1"/>
      <c r="G28" s="1">
        <v>0</v>
      </c>
      <c r="H28" s="1"/>
      <c r="I28" s="1"/>
      <c r="J28" s="1"/>
      <c r="K28" s="1"/>
      <c r="L28" s="1"/>
    </row>
    <row r="29" spans="1:12" x14ac:dyDescent="0.25">
      <c r="A29" s="1"/>
      <c r="B29" s="1"/>
      <c r="C29" s="1"/>
      <c r="D29" s="1"/>
      <c r="E29" s="1" t="s">
        <v>10</v>
      </c>
      <c r="F29" s="1">
        <v>0</v>
      </c>
      <c r="G29" s="1"/>
      <c r="H29" s="1">
        <f>ROUND( $C28*F29,2 )</f>
        <v>0</v>
      </c>
      <c r="I29" s="1"/>
      <c r="J29" s="1"/>
      <c r="K29" s="1"/>
      <c r="L29" s="1"/>
    </row>
    <row r="30" spans="1:12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25">
      <c r="A32" s="1"/>
      <c r="B32" s="24" t="s">
        <v>36</v>
      </c>
      <c r="C32" s="1"/>
      <c r="D32" s="1"/>
      <c r="E32" s="1"/>
      <c r="F32" s="1"/>
      <c r="G32" s="1">
        <f>ROUND( SUM(G6:G31),0 )</f>
        <v>0</v>
      </c>
      <c r="H32" s="1">
        <f>ROUND( SUM(H6:H31),0 )</f>
        <v>0</v>
      </c>
      <c r="I32" s="1"/>
      <c r="J32" s="24"/>
      <c r="K32" s="1"/>
      <c r="L32" s="1"/>
    </row>
    <row r="33" spans="1:12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2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2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12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1:12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1:12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1:12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1:12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1:12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1:12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1:12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1:12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1:12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1:12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12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1:12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1:12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1:12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1:12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1:12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1:12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1:12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1:12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1:12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1:12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1:12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1:12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1:12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1:12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1:12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1:12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1:12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1:12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1:12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1:12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1:12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1:12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1:12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1:12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1:12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1:12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1:12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1:12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1:12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1:12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1:12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1:12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1:12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spans="1:12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spans="1:12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1:12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1:12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1:12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1:12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1:12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1:12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spans="1:12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spans="1:12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spans="1:12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1:12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spans="1:12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spans="1:12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spans="1:12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spans="1:12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1:12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1:12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1:12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1:12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</row>
    <row r="137" spans="1:12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</row>
    <row r="138" spans="1:12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spans="1:12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</row>
    <row r="140" spans="1:12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</row>
    <row r="141" spans="1:12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</row>
    <row r="142" spans="1:12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</row>
    <row r="143" spans="1:12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</row>
    <row r="144" spans="1:12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</row>
    <row r="145" spans="1:12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</row>
    <row r="146" spans="1:12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</row>
    <row r="147" spans="1:12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1:12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</row>
    <row r="149" spans="1:12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</row>
    <row r="150" spans="1:12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</row>
    <row r="151" spans="1:12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</row>
    <row r="152" spans="1:12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</row>
    <row r="153" spans="1:12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</row>
    <row r="154" spans="1:12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</row>
    <row r="155" spans="1:12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</row>
    <row r="156" spans="1:12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</row>
    <row r="157" spans="1:12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</row>
    <row r="158" spans="1:12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</row>
    <row r="159" spans="1:12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</row>
    <row r="160" spans="1:12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</row>
    <row r="161" spans="1:12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</row>
    <row r="162" spans="1:12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</row>
    <row r="163" spans="1:12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</row>
    <row r="164" spans="1:12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</row>
    <row r="165" spans="1:12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</row>
    <row r="166" spans="1:12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</row>
    <row r="167" spans="1:12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</row>
    <row r="168" spans="1:12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</row>
    <row r="169" spans="1:12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</row>
    <row r="170" spans="1:12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</row>
    <row r="171" spans="1:12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</row>
    <row r="172" spans="1:12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</row>
    <row r="173" spans="1:12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</row>
    <row r="174" spans="1:12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</row>
    <row r="176" spans="1:12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</row>
    <row r="177" spans="1:12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</row>
    <row r="178" spans="1:12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</row>
    <row r="179" spans="1:12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</row>
    <row r="180" spans="1:12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</row>
    <row r="181" spans="1:12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</row>
    <row r="182" spans="1:12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</row>
    <row r="183" spans="1:12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</row>
    <row r="184" spans="1:12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</row>
    <row r="185" spans="1:12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</row>
    <row r="186" spans="1:12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</row>
    <row r="187" spans="1:12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</row>
    <row r="188" spans="1:12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</row>
    <row r="189" spans="1:12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</row>
    <row r="190" spans="1:12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</row>
    <row r="191" spans="1:12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</row>
    <row r="192" spans="1:12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</row>
    <row r="193" spans="1:12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</row>
    <row r="194" spans="1:12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</row>
    <row r="195" spans="1:12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</row>
    <row r="196" spans="1:12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</row>
    <row r="197" spans="1:12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</row>
    <row r="198" spans="1:12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</row>
    <row r="199" spans="1:12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</row>
    <row r="200" spans="1:12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</row>
    <row r="201" spans="1:12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</row>
    <row r="202" spans="1:12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</row>
    <row r="203" spans="1:12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</row>
    <row r="204" spans="1:12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</row>
    <row r="205" spans="1:12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</row>
    <row r="206" spans="1:12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</row>
    <row r="207" spans="1:12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</row>
    <row r="208" spans="1:12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</row>
    <row r="209" spans="1:12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</row>
    <row r="210" spans="1:12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</row>
    <row r="211" spans="1:12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</row>
    <row r="212" spans="1:12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</row>
    <row r="213" spans="1:12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</row>
    <row r="214" spans="1:12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</row>
    <row r="215" spans="1:12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</row>
    <row r="216" spans="1:12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</row>
    <row r="217" spans="1:12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</row>
    <row r="218" spans="1:12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</row>
    <row r="219" spans="1:12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</row>
    <row r="220" spans="1:12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</row>
    <row r="221" spans="1:12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</row>
    <row r="222" spans="1:12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</row>
    <row r="223" spans="1:12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</row>
    <row r="224" spans="1:12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</row>
    <row r="225" spans="1:12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</row>
    <row r="226" spans="1:12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</row>
    <row r="227" spans="1:12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</row>
    <row r="228" spans="1:12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</row>
    <row r="229" spans="1:12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1:12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1:12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1:12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</row>
    <row r="233" spans="1:12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</row>
    <row r="234" spans="1:12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</row>
    <row r="235" spans="1:12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</row>
    <row r="236" spans="1:12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</row>
    <row r="237" spans="1:12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</row>
    <row r="238" spans="1:12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</row>
    <row r="239" spans="1:12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</row>
    <row r="240" spans="1:12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</row>
    <row r="241" spans="1:12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</row>
    <row r="242" spans="1:12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</row>
    <row r="243" spans="1:12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</row>
    <row r="244" spans="1:12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</row>
    <row r="245" spans="1:12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</row>
    <row r="246" spans="1:12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</row>
    <row r="247" spans="1:12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</row>
    <row r="248" spans="1:12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</row>
    <row r="249" spans="1:12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</row>
    <row r="250" spans="1:12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</row>
    <row r="251" spans="1:12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</row>
    <row r="252" spans="1:12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</row>
    <row r="253" spans="1:12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</row>
    <row r="254" spans="1:12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</row>
    <row r="255" spans="1:12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</row>
    <row r="256" spans="1:12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</row>
    <row r="257" spans="1:12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</row>
    <row r="258" spans="1:12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</row>
    <row r="259" spans="1:12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</row>
    <row r="260" spans="1:12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</row>
    <row r="261" spans="1:12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</row>
    <row r="262" spans="1:12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</row>
    <row r="263" spans="1:12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</row>
    <row r="264" spans="1:12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</row>
    <row r="265" spans="1:12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</row>
    <row r="266" spans="1:12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</row>
    <row r="267" spans="1:12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</row>
    <row r="268" spans="1:12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</row>
    <row r="269" spans="1:12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</row>
    <row r="270" spans="1:12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</row>
    <row r="271" spans="1:12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</row>
    <row r="272" spans="1:12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</row>
    <row r="273" spans="1:12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</row>
    <row r="274" spans="1:12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</row>
    <row r="275" spans="1:12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</row>
    <row r="276" spans="1:12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</row>
    <row r="277" spans="1:12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</row>
    <row r="278" spans="1:12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</row>
    <row r="279" spans="1:12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</row>
    <row r="280" spans="1:12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</row>
    <row r="281" spans="1:12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</row>
    <row r="282" spans="1:12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</row>
    <row r="283" spans="1:12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</row>
    <row r="284" spans="1:12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</row>
    <row r="285" spans="1:12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</row>
    <row r="286" spans="1:12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</row>
    <row r="287" spans="1:12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</row>
    <row r="288" spans="1:12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</row>
    <row r="289" spans="1:12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</row>
    <row r="290" spans="1:12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</row>
    <row r="291" spans="1:12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</row>
    <row r="292" spans="1:12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</row>
    <row r="293" spans="1:12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</row>
    <row r="294" spans="1:12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</row>
    <row r="295" spans="1:12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</row>
    <row r="296" spans="1:12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</row>
    <row r="297" spans="1:12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</row>
    <row r="298" spans="1:12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</row>
    <row r="299" spans="1:12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</row>
    <row r="300" spans="1:12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</row>
    <row r="301" spans="1:12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</row>
    <row r="302" spans="1:12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</row>
    <row r="303" spans="1:12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</row>
    <row r="304" spans="1:12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</row>
    <row r="305" spans="1:12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</row>
    <row r="306" spans="1:12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</row>
    <row r="307" spans="1:12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</row>
    <row r="308" spans="1:12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</row>
    <row r="309" spans="1:12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</row>
    <row r="310" spans="1:12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</row>
    <row r="311" spans="1:12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</row>
    <row r="312" spans="1:12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</row>
    <row r="313" spans="1:12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</row>
    <row r="314" spans="1:12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</row>
    <row r="315" spans="1:12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</row>
    <row r="316" spans="1:12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</row>
    <row r="317" spans="1:12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</row>
    <row r="318" spans="1:12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</row>
    <row r="319" spans="1:12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</row>
    <row r="320" spans="1:12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</row>
    <row r="321" spans="1:12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</row>
    <row r="322" spans="1:12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</row>
    <row r="323" spans="1:12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</row>
    <row r="324" spans="1:12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</row>
    <row r="325" spans="1:12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</row>
    <row r="326" spans="1:12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</row>
    <row r="327" spans="1:12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</row>
    <row r="328" spans="1:12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</row>
    <row r="329" spans="1:12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</row>
    <row r="330" spans="1:12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</row>
    <row r="331" spans="1:12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</row>
    <row r="332" spans="1:12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</row>
    <row r="333" spans="1:12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</row>
    <row r="334" spans="1:12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</row>
    <row r="335" spans="1:12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</row>
    <row r="336" spans="1:12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</row>
    <row r="337" spans="1:12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</row>
    <row r="338" spans="1:12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</row>
    <row r="339" spans="1:12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</row>
    <row r="340" spans="1:12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</row>
    <row r="341" spans="1:12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</row>
    <row r="342" spans="1:12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</row>
    <row r="343" spans="1:12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</row>
  </sheetData>
  <pageMargins left="0.70866141732283472" right="0.70866141732283472" top="0.74803149606299213" bottom="0.74803149606299213" header="0.31496062992125984" footer="0.31496062992125984"/>
  <pageSetup paperSize="9" scale="81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foosszesito</vt:lpstr>
      <vt:lpstr>teteles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Szűcs Gábor</cp:lastModifiedBy>
  <cp:lastPrinted>2017-10-17T08:49:25Z</cp:lastPrinted>
  <dcterms:created xsi:type="dcterms:W3CDTF">2015-07-09T16:27:42Z</dcterms:created>
  <dcterms:modified xsi:type="dcterms:W3CDTF">2017-10-17T08:49:29Z</dcterms:modified>
</cp:coreProperties>
</file>